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ravyra\"/>
    </mc:Choice>
  </mc:AlternateContent>
  <xr:revisionPtr revIDLastSave="0" documentId="13_ncr:1_{16AAFC1D-343C-4875-827D-E6FF63AC4174}" xr6:coauthVersionLast="47" xr6:coauthVersionMax="47" xr10:uidLastSave="{00000000-0000-0000-0000-000000000000}"/>
  <bookViews>
    <workbookView xWindow="828" yWindow="264" windowWidth="13272" windowHeight="13284" xr2:uid="{00000000-000D-0000-FFFF-FFFF00000000}"/>
  </bookViews>
  <sheets>
    <sheet name="stat2526" sheetId="1" r:id="rId1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16" i="1" l="1"/>
  <c r="G47" i="1"/>
  <c r="F47" i="1"/>
  <c r="E47" i="1"/>
  <c r="D47" i="1"/>
  <c r="C47" i="1"/>
  <c r="O31" i="1" l="1"/>
  <c r="N31" i="1"/>
  <c r="M31" i="1"/>
  <c r="L31" i="1"/>
  <c r="K31" i="1"/>
  <c r="J31" i="1"/>
  <c r="I31" i="1"/>
  <c r="H31" i="1"/>
  <c r="G31" i="1"/>
  <c r="F31" i="1"/>
  <c r="E31" i="1"/>
  <c r="D31" i="1"/>
  <c r="C31" i="1"/>
  <c r="P30" i="1"/>
  <c r="P29" i="1"/>
  <c r="P28" i="1"/>
  <c r="P27" i="1"/>
  <c r="P26" i="1"/>
  <c r="P25" i="1"/>
  <c r="P24" i="1"/>
  <c r="P23" i="1"/>
  <c r="P22" i="1"/>
  <c r="P21" i="1"/>
  <c r="P7" i="1"/>
  <c r="P11" i="1"/>
  <c r="P15" i="1"/>
  <c r="P13" i="1"/>
  <c r="P8" i="1"/>
  <c r="P14" i="1"/>
  <c r="P6" i="1"/>
  <c r="P10" i="1"/>
  <c r="P9" i="1"/>
  <c r="P12" i="1"/>
  <c r="L56" i="1"/>
  <c r="L45" i="1" s="1"/>
  <c r="L47" i="1" s="1"/>
  <c r="E56" i="1"/>
  <c r="E45" i="1" s="1"/>
  <c r="K56" i="1"/>
  <c r="K45" i="1" s="1"/>
  <c r="K47" i="1" s="1"/>
  <c r="S16" i="1"/>
  <c r="I56" i="1"/>
  <c r="I45" i="1" s="1"/>
  <c r="I47" i="1" s="1"/>
  <c r="H56" i="1"/>
  <c r="H45" i="1" s="1"/>
  <c r="H47" i="1" s="1"/>
  <c r="C56" i="1"/>
  <c r="C45" i="1" s="1"/>
  <c r="F56" i="1"/>
  <c r="F45" i="1" s="1"/>
  <c r="O16" i="1"/>
  <c r="N16" i="1"/>
  <c r="L16" i="1"/>
  <c r="M16" i="1"/>
  <c r="K16" i="1"/>
  <c r="J16" i="1"/>
  <c r="J56" i="1"/>
  <c r="J45" i="1"/>
  <c r="J47" i="1" s="1"/>
  <c r="D56" i="1"/>
  <c r="D45" i="1"/>
  <c r="G56" i="1"/>
  <c r="G45" i="1" s="1"/>
  <c r="I16" i="1"/>
  <c r="H16" i="1"/>
  <c r="G16" i="1"/>
  <c r="F16" i="1"/>
  <c r="E16" i="1"/>
  <c r="D16" i="1"/>
  <c r="C16" i="1"/>
  <c r="M41" i="1"/>
  <c r="M55" i="1"/>
  <c r="M54" i="1"/>
  <c r="M53" i="1"/>
  <c r="M52" i="1"/>
  <c r="M46" i="1"/>
  <c r="M44" i="1"/>
  <c r="M43" i="1"/>
  <c r="M42" i="1"/>
  <c r="M40" i="1"/>
  <c r="M39" i="1"/>
  <c r="M38" i="1"/>
  <c r="M37" i="1"/>
  <c r="M36" i="1"/>
  <c r="P31" i="1" l="1"/>
  <c r="M56" i="1"/>
  <c r="R9" i="1"/>
  <c r="R8" i="1"/>
  <c r="R12" i="1"/>
  <c r="R13" i="1"/>
  <c r="R7" i="1"/>
  <c r="R15" i="1"/>
  <c r="R10" i="1"/>
  <c r="R14" i="1"/>
  <c r="R6" i="1"/>
  <c r="M47" i="1"/>
  <c r="M45" i="1"/>
  <c r="R11" i="1"/>
  <c r="P16" i="1"/>
  <c r="R16" i="1" l="1"/>
</calcChain>
</file>

<file path=xl/sharedStrings.xml><?xml version="1.0" encoding="utf-8"?>
<sst xmlns="http://schemas.openxmlformats.org/spreadsheetml/2006/main" count="74" uniqueCount="34">
  <si>
    <t>Antal rätt</t>
  </si>
  <si>
    <t>Player</t>
  </si>
  <si>
    <t>S:a</t>
  </si>
  <si>
    <t>Snitt</t>
  </si>
  <si>
    <t>Kr/Rätt</t>
  </si>
  <si>
    <t>Totalodds</t>
  </si>
  <si>
    <t>Svinto</t>
  </si>
  <si>
    <t>Kratz</t>
  </si>
  <si>
    <t>Micko</t>
  </si>
  <si>
    <t>Peo</t>
  </si>
  <si>
    <t>Terje</t>
  </si>
  <si>
    <t>Stig</t>
  </si>
  <si>
    <t>Set/Player</t>
  </si>
  <si>
    <t>TOTALT</t>
  </si>
  <si>
    <t>Breakeven</t>
  </si>
  <si>
    <t>UTFALL</t>
  </si>
  <si>
    <t>Kvart</t>
  </si>
  <si>
    <t>Semi</t>
  </si>
  <si>
    <t>Final</t>
  </si>
  <si>
    <t>Kvartsfinal</t>
  </si>
  <si>
    <t>Semifinal</t>
  </si>
  <si>
    <t>DELTOTAL</t>
  </si>
  <si>
    <t>TOTAL</t>
  </si>
  <si>
    <t>B-final</t>
  </si>
  <si>
    <t>Bottenfinal</t>
  </si>
  <si>
    <t>Rulle</t>
  </si>
  <si>
    <t>Kjelle</t>
  </si>
  <si>
    <t>Jörgen</t>
  </si>
  <si>
    <t>Janne</t>
  </si>
  <si>
    <t>Totalt Play-off</t>
  </si>
  <si>
    <r>
      <t xml:space="preserve">Inspelade pengar Play-off </t>
    </r>
    <r>
      <rPr>
        <b/>
        <sz val="11"/>
        <color indexed="10"/>
        <rFont val="Arial"/>
        <family val="2"/>
      </rPr>
      <t>(ingår i TOTAL ovan)</t>
    </r>
  </si>
  <si>
    <t>Spikligan</t>
  </si>
  <si>
    <t>Pengaligan</t>
  </si>
  <si>
    <t>STATISTIK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</si>
</sst>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0.000"/>
  </numFmts>
  <fonts count="27" x14ac:knownFonts="1">
    <font>
      <sz val="10"/>
      <name val="Arial"/>
    </font>
    <font>
      <sz val="8"/>
      <name val="Arial"/>
      <family val="2"/>
    </font>
    <font>
      <b/>
      <sz val="14"/>
      <color indexed="17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20"/>
      <color indexed="10"/>
      <name val="Arial"/>
      <family val="2"/>
    </font>
    <font>
      <i/>
      <sz val="8"/>
      <color indexed="10"/>
      <name val="Arial"/>
      <family val="2"/>
    </font>
    <font>
      <b/>
      <sz val="12"/>
      <color indexed="10"/>
      <name val="Arial"/>
      <family val="2"/>
    </font>
    <font>
      <b/>
      <sz val="10"/>
      <color indexed="17"/>
      <name val="Arial"/>
      <family val="2"/>
    </font>
    <font>
      <b/>
      <sz val="10"/>
      <color indexed="12"/>
      <name val="Arial"/>
      <family val="2"/>
    </font>
    <font>
      <sz val="9"/>
      <color indexed="17"/>
      <name val="Arial"/>
      <family val="2"/>
    </font>
    <font>
      <sz val="8"/>
      <name val="Arial"/>
      <family val="2"/>
    </font>
    <font>
      <b/>
      <sz val="8"/>
      <color indexed="17"/>
      <name val="Arial"/>
      <family val="2"/>
    </font>
    <font>
      <b/>
      <sz val="9"/>
      <color indexed="12"/>
      <name val="Arial"/>
      <family val="2"/>
    </font>
    <font>
      <b/>
      <sz val="11"/>
      <color indexed="12"/>
      <name val="Arial"/>
      <family val="2"/>
    </font>
    <font>
      <b/>
      <sz val="8"/>
      <name val="Arial"/>
      <family val="2"/>
    </font>
    <font>
      <b/>
      <sz val="10"/>
      <color indexed="10"/>
      <name val="Arial"/>
      <family val="2"/>
    </font>
    <font>
      <b/>
      <sz val="11"/>
      <color indexed="10"/>
      <name val="Arial"/>
      <family val="2"/>
    </font>
    <font>
      <sz val="11"/>
      <color rgb="FF9C6500"/>
      <name val="Calibri"/>
      <family val="2"/>
      <scheme val="minor"/>
    </font>
    <font>
      <b/>
      <sz val="10"/>
      <color rgb="FF0000FF"/>
      <name val="Arial"/>
      <family val="2"/>
    </font>
    <font>
      <b/>
      <sz val="10"/>
      <color rgb="FF002060"/>
      <name val="Arial"/>
      <family val="2"/>
    </font>
    <font>
      <b/>
      <sz val="10"/>
      <color theme="3" tint="-0.249977111117893"/>
      <name val="Arial"/>
      <family val="2"/>
    </font>
    <font>
      <sz val="10"/>
      <color rgb="FF4F6228"/>
      <name val="Arial"/>
      <family val="2"/>
    </font>
    <font>
      <sz val="9"/>
      <name val="Arial"/>
      <family val="2"/>
    </font>
    <font>
      <b/>
      <sz val="12"/>
      <color rgb="FFFF0000"/>
      <name val="Arial"/>
      <family val="2"/>
    </font>
    <font>
      <b/>
      <sz val="10"/>
      <color rgb="FFFFFF00"/>
      <name val="Arial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8"/>
      </patternFill>
    </fill>
    <fill>
      <patternFill patternType="solid">
        <fgColor indexed="13"/>
        <bgColor indexed="64"/>
      </patternFill>
    </fill>
    <fill>
      <patternFill patternType="solid">
        <fgColor rgb="FFFFEB9C"/>
      </patternFill>
    </fill>
    <fill>
      <patternFill patternType="solid">
        <fgColor rgb="FFFFFF00"/>
        <bgColor indexed="8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8" fillId="4" borderId="0" applyNumberFormat="0" applyBorder="0" applyAlignment="0" applyProtection="0"/>
  </cellStyleXfs>
  <cellXfs count="80">
    <xf numFmtId="0" fontId="0" fillId="0" borderId="0" xfId="0"/>
    <xf numFmtId="0" fontId="2" fillId="2" borderId="0" xfId="0" applyFont="1" applyFill="1" applyAlignment="1">
      <alignment horizontal="left"/>
    </xf>
    <xf numFmtId="0" fontId="3" fillId="2" borderId="0" xfId="0" applyFont="1" applyFill="1"/>
    <xf numFmtId="0" fontId="4" fillId="0" borderId="0" xfId="0" applyFont="1"/>
    <xf numFmtId="0" fontId="5" fillId="2" borderId="0" xfId="0" applyFont="1" applyFill="1" applyAlignment="1">
      <alignment horizontal="center" vertical="center"/>
    </xf>
    <xf numFmtId="0" fontId="6" fillId="2" borderId="0" xfId="0" applyFont="1" applyFill="1"/>
    <xf numFmtId="0" fontId="7" fillId="2" borderId="0" xfId="0" applyFont="1" applyFill="1"/>
    <xf numFmtId="0" fontId="4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2" fontId="19" fillId="5" borderId="5" xfId="0" applyNumberFormat="1" applyFont="1" applyFill="1" applyBorder="1" applyAlignment="1">
      <alignment horizontal="center"/>
    </xf>
    <xf numFmtId="2" fontId="20" fillId="5" borderId="4" xfId="0" applyNumberFormat="1" applyFont="1" applyFill="1" applyBorder="1"/>
    <xf numFmtId="2" fontId="20" fillId="5" borderId="5" xfId="0" applyNumberFormat="1" applyFont="1" applyFill="1" applyBorder="1" applyAlignment="1">
      <alignment horizontal="center"/>
    </xf>
    <xf numFmtId="2" fontId="3" fillId="2" borderId="0" xfId="0" applyNumberFormat="1" applyFont="1" applyFill="1"/>
    <xf numFmtId="0" fontId="4" fillId="3" borderId="0" xfId="0" applyFont="1" applyFill="1"/>
    <xf numFmtId="0" fontId="11" fillId="2" borderId="0" xfId="0" applyFont="1" applyFill="1"/>
    <xf numFmtId="0" fontId="12" fillId="5" borderId="1" xfId="0" applyFont="1" applyFill="1" applyBorder="1" applyAlignment="1">
      <alignment horizontal="center"/>
    </xf>
    <xf numFmtId="0" fontId="11" fillId="6" borderId="0" xfId="0" applyFont="1" applyFill="1"/>
    <xf numFmtId="164" fontId="11" fillId="6" borderId="0" xfId="0" applyNumberFormat="1" applyFont="1" applyFill="1"/>
    <xf numFmtId="0" fontId="8" fillId="5" borderId="6" xfId="0" applyFont="1" applyFill="1" applyBorder="1"/>
    <xf numFmtId="0" fontId="8" fillId="5" borderId="7" xfId="0" applyFont="1" applyFill="1" applyBorder="1"/>
    <xf numFmtId="164" fontId="15" fillId="6" borderId="0" xfId="0" applyNumberFormat="1" applyFont="1" applyFill="1" applyAlignment="1">
      <alignment horizontal="center" vertical="top" wrapText="1"/>
    </xf>
    <xf numFmtId="2" fontId="11" fillId="3" borderId="0" xfId="0" applyNumberFormat="1" applyFont="1" applyFill="1"/>
    <xf numFmtId="1" fontId="9" fillId="5" borderId="4" xfId="0" applyNumberFormat="1" applyFont="1" applyFill="1" applyBorder="1"/>
    <xf numFmtId="1" fontId="16" fillId="5" borderId="3" xfId="0" applyNumberFormat="1" applyFont="1" applyFill="1" applyBorder="1"/>
    <xf numFmtId="0" fontId="3" fillId="0" borderId="0" xfId="0" applyFont="1"/>
    <xf numFmtId="0" fontId="1" fillId="6" borderId="0" xfId="0" applyFont="1" applyFill="1" applyAlignment="1">
      <alignment wrapText="1"/>
    </xf>
    <xf numFmtId="164" fontId="1" fillId="6" borderId="0" xfId="0" applyNumberFormat="1" applyFont="1" applyFill="1" applyAlignment="1">
      <alignment wrapText="1"/>
    </xf>
    <xf numFmtId="164" fontId="1" fillId="3" borderId="0" xfId="0" applyNumberFormat="1" applyFont="1" applyFill="1"/>
    <xf numFmtId="2" fontId="1" fillId="2" borderId="0" xfId="0" applyNumberFormat="1" applyFont="1" applyFill="1"/>
    <xf numFmtId="164" fontId="1" fillId="6" borderId="0" xfId="0" applyNumberFormat="1" applyFont="1" applyFill="1"/>
    <xf numFmtId="2" fontId="23" fillId="3" borderId="0" xfId="0" applyNumberFormat="1" applyFont="1" applyFill="1"/>
    <xf numFmtId="2" fontId="1" fillId="6" borderId="0" xfId="0" applyNumberFormat="1" applyFont="1" applyFill="1" applyAlignment="1">
      <alignment vertical="top" wrapText="1"/>
    </xf>
    <xf numFmtId="0" fontId="24" fillId="2" borderId="0" xfId="0" applyFont="1" applyFill="1"/>
    <xf numFmtId="0" fontId="3" fillId="6" borderId="0" xfId="0" applyFont="1" applyFill="1"/>
    <xf numFmtId="0" fontId="4" fillId="6" borderId="0" xfId="0" applyFont="1" applyFill="1"/>
    <xf numFmtId="0" fontId="22" fillId="5" borderId="4" xfId="0" applyFont="1" applyFill="1" applyBorder="1" applyAlignment="1">
      <alignment horizontal="center"/>
    </xf>
    <xf numFmtId="2" fontId="20" fillId="5" borderId="4" xfId="0" applyNumberFormat="1" applyFont="1" applyFill="1" applyBorder="1" applyAlignment="1">
      <alignment horizontal="center"/>
    </xf>
    <xf numFmtId="1" fontId="20" fillId="5" borderId="4" xfId="0" applyNumberFormat="1" applyFont="1" applyFill="1" applyBorder="1" applyAlignment="1">
      <alignment horizontal="center"/>
    </xf>
    <xf numFmtId="1" fontId="21" fillId="5" borderId="4" xfId="0" applyNumberFormat="1" applyFont="1" applyFill="1" applyBorder="1" applyAlignment="1">
      <alignment horizontal="center"/>
    </xf>
    <xf numFmtId="1" fontId="8" fillId="5" borderId="4" xfId="0" applyNumberFormat="1" applyFont="1" applyFill="1" applyBorder="1" applyAlignment="1">
      <alignment horizontal="center"/>
    </xf>
    <xf numFmtId="2" fontId="23" fillId="3" borderId="0" xfId="0" applyNumberFormat="1" applyFont="1" applyFill="1" applyAlignment="1">
      <alignment horizontal="right"/>
    </xf>
    <xf numFmtId="2" fontId="1" fillId="6" borderId="0" xfId="0" applyNumberFormat="1" applyFont="1" applyFill="1" applyAlignment="1">
      <alignment horizontal="right"/>
    </xf>
    <xf numFmtId="0" fontId="23" fillId="2" borderId="0" xfId="0" applyFont="1" applyFill="1" applyAlignment="1">
      <alignment horizontal="right"/>
    </xf>
    <xf numFmtId="0" fontId="23" fillId="6" borderId="0" xfId="0" applyFont="1" applyFill="1" applyAlignment="1">
      <alignment horizontal="right"/>
    </xf>
    <xf numFmtId="2" fontId="23" fillId="6" borderId="0" xfId="0" applyNumberFormat="1" applyFont="1" applyFill="1" applyAlignment="1">
      <alignment horizontal="right" vertical="top" wrapText="1"/>
    </xf>
    <xf numFmtId="0" fontId="23" fillId="2" borderId="0" xfId="0" applyFont="1" applyFill="1"/>
    <xf numFmtId="2" fontId="21" fillId="5" borderId="4" xfId="0" applyNumberFormat="1" applyFont="1" applyFill="1" applyBorder="1" applyAlignment="1">
      <alignment horizontal="center"/>
    </xf>
    <xf numFmtId="0" fontId="23" fillId="3" borderId="0" xfId="0" applyFont="1" applyFill="1" applyAlignment="1">
      <alignment horizontal="right"/>
    </xf>
    <xf numFmtId="2" fontId="23" fillId="6" borderId="0" xfId="0" applyNumberFormat="1" applyFont="1" applyFill="1"/>
    <xf numFmtId="165" fontId="3" fillId="2" borderId="0" xfId="0" applyNumberFormat="1" applyFont="1" applyFill="1"/>
    <xf numFmtId="2" fontId="25" fillId="5" borderId="8" xfId="0" applyNumberFormat="1" applyFont="1" applyFill="1" applyBorder="1" applyAlignment="1">
      <alignment horizontal="center"/>
    </xf>
    <xf numFmtId="2" fontId="19" fillId="5" borderId="5" xfId="0" applyNumberFormat="1" applyFont="1" applyFill="1" applyBorder="1" applyAlignment="1">
      <alignment horizontal="right"/>
    </xf>
    <xf numFmtId="1" fontId="19" fillId="2" borderId="4" xfId="0" applyNumberFormat="1" applyFont="1" applyFill="1" applyBorder="1" applyAlignment="1">
      <alignment horizontal="center"/>
    </xf>
    <xf numFmtId="1" fontId="9" fillId="5" borderId="4" xfId="0" applyNumberFormat="1" applyFont="1" applyFill="1" applyBorder="1" applyAlignment="1">
      <alignment horizontal="center"/>
    </xf>
    <xf numFmtId="0" fontId="20" fillId="5" borderId="6" xfId="0" applyFont="1" applyFill="1" applyBorder="1" applyAlignment="1">
      <alignment horizontal="right"/>
    </xf>
    <xf numFmtId="0" fontId="20" fillId="5" borderId="7" xfId="0" applyFont="1" applyFill="1" applyBorder="1" applyAlignment="1">
      <alignment horizontal="right"/>
    </xf>
    <xf numFmtId="0" fontId="10" fillId="5" borderId="6" xfId="0" applyFont="1" applyFill="1" applyBorder="1" applyAlignment="1">
      <alignment horizontal="center"/>
    </xf>
    <xf numFmtId="0" fontId="10" fillId="5" borderId="7" xfId="0" applyFont="1" applyFill="1" applyBorder="1" applyAlignment="1">
      <alignment horizontal="center"/>
    </xf>
    <xf numFmtId="0" fontId="8" fillId="5" borderId="6" xfId="0" applyFont="1" applyFill="1" applyBorder="1" applyAlignment="1">
      <alignment horizontal="right"/>
    </xf>
    <xf numFmtId="0" fontId="8" fillId="5" borderId="7" xfId="0" applyFont="1" applyFill="1" applyBorder="1" applyAlignment="1">
      <alignment horizontal="right"/>
    </xf>
    <xf numFmtId="0" fontId="9" fillId="2" borderId="6" xfId="0" applyFont="1" applyFill="1" applyBorder="1" applyAlignment="1">
      <alignment horizontal="right"/>
    </xf>
    <xf numFmtId="0" fontId="9" fillId="2" borderId="7" xfId="0" applyFont="1" applyFill="1" applyBorder="1" applyAlignment="1">
      <alignment horizontal="right"/>
    </xf>
    <xf numFmtId="1" fontId="14" fillId="2" borderId="3" xfId="0" applyNumberFormat="1" applyFont="1" applyFill="1" applyBorder="1"/>
    <xf numFmtId="0" fontId="4" fillId="0" borderId="3" xfId="0" applyFont="1" applyBorder="1"/>
    <xf numFmtId="0" fontId="13" fillId="2" borderId="3" xfId="0" applyFont="1" applyFill="1" applyBorder="1" applyAlignment="1">
      <alignment horizontal="right"/>
    </xf>
    <xf numFmtId="0" fontId="14" fillId="5" borderId="6" xfId="0" applyFont="1" applyFill="1" applyBorder="1" applyAlignment="1">
      <alignment horizontal="right"/>
    </xf>
    <xf numFmtId="0" fontId="14" fillId="2" borderId="2" xfId="0" applyFont="1" applyFill="1" applyBorder="1" applyAlignment="1">
      <alignment horizontal="right"/>
    </xf>
    <xf numFmtId="0" fontId="14" fillId="5" borderId="7" xfId="0" applyFont="1" applyFill="1" applyBorder="1" applyAlignment="1">
      <alignment horizontal="right"/>
    </xf>
    <xf numFmtId="0" fontId="4" fillId="6" borderId="7" xfId="0" applyFont="1" applyFill="1" applyBorder="1" applyAlignment="1">
      <alignment horizontal="right"/>
    </xf>
    <xf numFmtId="0" fontId="8" fillId="5" borderId="6" xfId="0" applyFont="1" applyFill="1" applyBorder="1"/>
    <xf numFmtId="0" fontId="8" fillId="5" borderId="7" xfId="0" applyFont="1" applyFill="1" applyBorder="1"/>
    <xf numFmtId="0" fontId="2" fillId="2" borderId="0" xfId="0" applyFont="1" applyFill="1" applyAlignment="1">
      <alignment horizontal="left"/>
    </xf>
    <xf numFmtId="0" fontId="7" fillId="2" borderId="0" xfId="0" applyFont="1" applyFill="1"/>
    <xf numFmtId="0" fontId="8" fillId="2" borderId="6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26" fillId="5" borderId="4" xfId="0" applyFont="1" applyFill="1" applyBorder="1" applyAlignment="1">
      <alignment horizontal="center"/>
    </xf>
    <xf numFmtId="2" fontId="19" fillId="5" borderId="8" xfId="0" applyNumberFormat="1" applyFont="1" applyFill="1" applyBorder="1" applyAlignment="1">
      <alignment horizontal="center"/>
    </xf>
  </cellXfs>
  <cellStyles count="2">
    <cellStyle name="Neutral" xfId="1" builtinId="28" customBuiltin="1"/>
    <cellStyle name="Normal" xfId="0" builtinId="0"/>
  </cellStyles>
  <dxfs count="0"/>
  <tableStyles count="0" defaultTableStyle="TableStyleMedium9" defaultPivotStyle="PivotStyleLight16"/>
  <colors>
    <mruColors>
      <color rgb="FF0000FF"/>
      <color rgb="FF4F62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9"/>
  <sheetViews>
    <sheetView showGridLines="0" tabSelected="1" zoomScale="110" zoomScaleNormal="110" workbookViewId="0">
      <selection activeCell="R8" sqref="R8"/>
    </sheetView>
  </sheetViews>
  <sheetFormatPr defaultColWidth="9.21875" defaultRowHeight="13.2" x14ac:dyDescent="0.25"/>
  <cols>
    <col min="1" max="2" width="5.5546875" style="3" customWidth="1"/>
    <col min="3" max="7" width="6.5546875" style="3" customWidth="1"/>
    <col min="8" max="9" width="7.5546875" style="3" customWidth="1"/>
    <col min="10" max="15" width="6.5546875" style="3" customWidth="1"/>
    <col min="16" max="16" width="7.21875" style="3" bestFit="1" customWidth="1"/>
    <col min="17" max="17" width="6.5546875" style="3" customWidth="1"/>
    <col min="18" max="18" width="7.21875" style="3" customWidth="1"/>
    <col min="19" max="19" width="10.5546875" style="3" customWidth="1"/>
    <col min="20" max="20" width="3.5546875" style="3" customWidth="1"/>
    <col min="21" max="16384" width="9.21875" style="3"/>
  </cols>
  <sheetData>
    <row r="1" spans="1:20" ht="18" customHeight="1" x14ac:dyDescent="0.3">
      <c r="A1" s="74" t="s">
        <v>33</v>
      </c>
      <c r="B1" s="74"/>
      <c r="C1" s="74"/>
      <c r="D1" s="74"/>
      <c r="E1" s="74"/>
      <c r="F1" s="74"/>
      <c r="G1" s="74"/>
      <c r="H1" s="74"/>
      <c r="I1" s="74"/>
      <c r="J1" s="1"/>
      <c r="K1" s="1"/>
      <c r="L1" s="1"/>
      <c r="M1" s="1"/>
      <c r="N1" s="1"/>
      <c r="O1" s="1"/>
      <c r="P1" s="2"/>
      <c r="Q1" s="2"/>
      <c r="R1" s="2"/>
      <c r="S1" s="2"/>
      <c r="T1" s="2"/>
    </row>
    <row r="2" spans="1:20" ht="10.050000000000001" customHeight="1" x14ac:dyDescent="0.25">
      <c r="A2" s="2"/>
      <c r="B2" s="2"/>
      <c r="C2" s="2"/>
      <c r="D2" s="2"/>
      <c r="E2" s="2"/>
      <c r="F2" s="2"/>
      <c r="G2" s="2"/>
      <c r="H2" s="4"/>
      <c r="I2" s="5"/>
      <c r="J2" s="5"/>
      <c r="K2" s="5"/>
      <c r="L2" s="5"/>
      <c r="M2" s="5"/>
      <c r="N2" s="5"/>
      <c r="O2" s="5"/>
      <c r="P2" s="2"/>
      <c r="Q2" s="2"/>
      <c r="R2" s="2"/>
      <c r="S2" s="2"/>
      <c r="T2" s="2"/>
    </row>
    <row r="3" spans="1:20" ht="15.75" customHeight="1" x14ac:dyDescent="0.3">
      <c r="A3" s="75" t="s">
        <v>0</v>
      </c>
      <c r="B3" s="75"/>
      <c r="C3" s="2"/>
      <c r="D3" s="2"/>
      <c r="E3" s="2"/>
      <c r="F3" s="2"/>
      <c r="G3" s="2"/>
      <c r="H3" s="7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5.0999999999999996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2.75" customHeight="1" x14ac:dyDescent="0.25">
      <c r="A5" s="76" t="s">
        <v>1</v>
      </c>
      <c r="B5" s="77"/>
      <c r="C5" s="8">
        <v>1</v>
      </c>
      <c r="D5" s="8">
        <v>2</v>
      </c>
      <c r="E5" s="8">
        <v>3</v>
      </c>
      <c r="F5" s="8">
        <v>4</v>
      </c>
      <c r="G5" s="8">
        <v>5</v>
      </c>
      <c r="H5" s="8">
        <v>6</v>
      </c>
      <c r="I5" s="8">
        <v>7</v>
      </c>
      <c r="J5" s="8">
        <v>8</v>
      </c>
      <c r="K5" s="8">
        <v>9</v>
      </c>
      <c r="L5" s="8" t="s">
        <v>16</v>
      </c>
      <c r="M5" s="8" t="s">
        <v>17</v>
      </c>
      <c r="N5" s="8" t="s">
        <v>23</v>
      </c>
      <c r="O5" s="8" t="s">
        <v>18</v>
      </c>
      <c r="P5" s="8" t="s">
        <v>2</v>
      </c>
      <c r="Q5" s="9" t="s">
        <v>3</v>
      </c>
      <c r="R5" s="10" t="s">
        <v>4</v>
      </c>
      <c r="S5" s="11" t="s">
        <v>5</v>
      </c>
      <c r="T5" s="2"/>
    </row>
    <row r="6" spans="1:20" ht="12.6" customHeight="1" x14ac:dyDescent="0.25">
      <c r="A6" s="59" t="s">
        <v>27</v>
      </c>
      <c r="B6" s="60"/>
      <c r="C6" s="38">
        <v>0</v>
      </c>
      <c r="D6" s="38">
        <v>0</v>
      </c>
      <c r="E6" s="38">
        <v>0</v>
      </c>
      <c r="F6" s="38">
        <v>0</v>
      </c>
      <c r="G6" s="38">
        <v>0</v>
      </c>
      <c r="H6" s="38">
        <v>0</v>
      </c>
      <c r="I6" s="38">
        <v>0</v>
      </c>
      <c r="J6" s="38">
        <v>0</v>
      </c>
      <c r="K6" s="38">
        <v>0</v>
      </c>
      <c r="L6" s="38">
        <v>0</v>
      </c>
      <c r="M6" s="38">
        <v>0</v>
      </c>
      <c r="N6" s="38">
        <v>0</v>
      </c>
      <c r="O6" s="38">
        <v>0</v>
      </c>
      <c r="P6" s="42">
        <f t="shared" ref="P6:P15" si="0">SUM(C6:O6)</f>
        <v>0</v>
      </c>
      <c r="Q6" s="54">
        <v>0</v>
      </c>
      <c r="R6" s="53" t="e">
        <f>C45/P6</f>
        <v>#DIV/0!</v>
      </c>
      <c r="S6" s="12">
        <v>0</v>
      </c>
      <c r="T6" s="2"/>
    </row>
    <row r="7" spans="1:20" ht="12.75" customHeight="1" x14ac:dyDescent="0.25">
      <c r="A7" s="59" t="s">
        <v>8</v>
      </c>
      <c r="B7" s="60"/>
      <c r="C7" s="38">
        <v>0</v>
      </c>
      <c r="D7" s="38">
        <v>0</v>
      </c>
      <c r="E7" s="38">
        <v>0</v>
      </c>
      <c r="F7" s="38">
        <v>0</v>
      </c>
      <c r="G7" s="38">
        <v>0</v>
      </c>
      <c r="H7" s="38">
        <v>0</v>
      </c>
      <c r="I7" s="38">
        <v>0</v>
      </c>
      <c r="J7" s="38">
        <v>0</v>
      </c>
      <c r="K7" s="38">
        <v>0</v>
      </c>
      <c r="L7" s="38">
        <v>0</v>
      </c>
      <c r="M7" s="38">
        <v>0</v>
      </c>
      <c r="N7" s="38">
        <v>0</v>
      </c>
      <c r="O7" s="38">
        <v>0</v>
      </c>
      <c r="P7" s="42">
        <f t="shared" si="0"/>
        <v>0</v>
      </c>
      <c r="Q7" s="54">
        <v>0</v>
      </c>
      <c r="R7" s="53" t="e">
        <f>D45/P7</f>
        <v>#DIV/0!</v>
      </c>
      <c r="S7" s="12">
        <v>0</v>
      </c>
      <c r="T7" s="2"/>
    </row>
    <row r="8" spans="1:20" ht="12.75" customHeight="1" x14ac:dyDescent="0.25">
      <c r="A8" s="59" t="s">
        <v>26</v>
      </c>
      <c r="B8" s="60"/>
      <c r="C8" s="38">
        <v>4</v>
      </c>
      <c r="D8" s="38">
        <v>0</v>
      </c>
      <c r="E8" s="38">
        <v>0</v>
      </c>
      <c r="F8" s="38">
        <v>0</v>
      </c>
      <c r="G8" s="38">
        <v>0</v>
      </c>
      <c r="H8" s="38">
        <v>0</v>
      </c>
      <c r="I8" s="38">
        <v>0</v>
      </c>
      <c r="J8" s="38">
        <v>0</v>
      </c>
      <c r="K8" s="38">
        <v>0</v>
      </c>
      <c r="L8" s="38">
        <v>0</v>
      </c>
      <c r="M8" s="38">
        <v>0</v>
      </c>
      <c r="N8" s="38">
        <v>0</v>
      </c>
      <c r="O8" s="38">
        <v>0</v>
      </c>
      <c r="P8" s="42">
        <f t="shared" si="0"/>
        <v>4</v>
      </c>
      <c r="Q8" s="54">
        <v>4</v>
      </c>
      <c r="R8" s="79">
        <f>E45/P8</f>
        <v>0</v>
      </c>
      <c r="S8" s="12">
        <v>18.98</v>
      </c>
      <c r="T8" s="2"/>
    </row>
    <row r="9" spans="1:20" ht="12.75" customHeight="1" x14ac:dyDescent="0.25">
      <c r="A9" s="59" t="s">
        <v>10</v>
      </c>
      <c r="B9" s="60"/>
      <c r="C9" s="38">
        <v>0</v>
      </c>
      <c r="D9" s="38">
        <v>0</v>
      </c>
      <c r="E9" s="38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8">
        <v>0</v>
      </c>
      <c r="M9" s="38">
        <v>0</v>
      </c>
      <c r="N9" s="38">
        <v>0</v>
      </c>
      <c r="O9" s="38">
        <v>0</v>
      </c>
      <c r="P9" s="42">
        <f t="shared" si="0"/>
        <v>0</v>
      </c>
      <c r="Q9" s="54">
        <v>0</v>
      </c>
      <c r="R9" s="53" t="e">
        <f>F45/P9</f>
        <v>#DIV/0!</v>
      </c>
      <c r="S9" s="12">
        <v>0</v>
      </c>
      <c r="T9" s="2"/>
    </row>
    <row r="10" spans="1:20" ht="12.75" customHeight="1" x14ac:dyDescent="0.25">
      <c r="A10" s="59" t="s">
        <v>6</v>
      </c>
      <c r="B10" s="60"/>
      <c r="C10" s="38">
        <v>0</v>
      </c>
      <c r="D10" s="38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8">
        <v>0</v>
      </c>
      <c r="L10" s="38">
        <v>0</v>
      </c>
      <c r="M10" s="38">
        <v>0</v>
      </c>
      <c r="N10" s="38">
        <v>0</v>
      </c>
      <c r="O10" s="38">
        <v>0</v>
      </c>
      <c r="P10" s="42">
        <f t="shared" si="0"/>
        <v>0</v>
      </c>
      <c r="Q10" s="54">
        <v>0</v>
      </c>
      <c r="R10" s="53" t="e">
        <f>G45/P10</f>
        <v>#DIV/0!</v>
      </c>
      <c r="S10" s="12">
        <v>0</v>
      </c>
      <c r="T10" s="2"/>
    </row>
    <row r="11" spans="1:20" ht="12.75" customHeight="1" x14ac:dyDescent="0.25">
      <c r="A11" s="59" t="s">
        <v>28</v>
      </c>
      <c r="B11" s="60"/>
      <c r="C11" s="38">
        <v>0</v>
      </c>
      <c r="D11" s="38">
        <v>0</v>
      </c>
      <c r="E11" s="38">
        <v>0</v>
      </c>
      <c r="F11" s="38">
        <v>0</v>
      </c>
      <c r="G11" s="38">
        <v>0</v>
      </c>
      <c r="H11" s="38">
        <v>0</v>
      </c>
      <c r="I11" s="38">
        <v>0</v>
      </c>
      <c r="J11" s="38">
        <v>0</v>
      </c>
      <c r="K11" s="38">
        <v>0</v>
      </c>
      <c r="L11" s="38">
        <v>0</v>
      </c>
      <c r="M11" s="38">
        <v>0</v>
      </c>
      <c r="N11" s="38">
        <v>0</v>
      </c>
      <c r="O11" s="38">
        <v>0</v>
      </c>
      <c r="P11" s="42">
        <f t="shared" si="0"/>
        <v>0</v>
      </c>
      <c r="Q11" s="54">
        <v>0</v>
      </c>
      <c r="R11" s="53" t="e">
        <f>H45/P11</f>
        <v>#DIV/0!</v>
      </c>
      <c r="S11" s="12">
        <v>0</v>
      </c>
      <c r="T11" s="2"/>
    </row>
    <row r="12" spans="1:20" ht="12.75" customHeight="1" x14ac:dyDescent="0.25">
      <c r="A12" s="59" t="s">
        <v>25</v>
      </c>
      <c r="B12" s="60"/>
      <c r="C12" s="38">
        <v>0</v>
      </c>
      <c r="D12" s="38">
        <v>0</v>
      </c>
      <c r="E12" s="38">
        <v>0</v>
      </c>
      <c r="F12" s="38">
        <v>0</v>
      </c>
      <c r="G12" s="38">
        <v>0</v>
      </c>
      <c r="H12" s="38">
        <v>0</v>
      </c>
      <c r="I12" s="38">
        <v>0</v>
      </c>
      <c r="J12" s="38">
        <v>0</v>
      </c>
      <c r="K12" s="38">
        <v>0</v>
      </c>
      <c r="L12" s="38">
        <v>0</v>
      </c>
      <c r="M12" s="38">
        <v>0</v>
      </c>
      <c r="N12" s="38">
        <v>0</v>
      </c>
      <c r="O12" s="38">
        <v>0</v>
      </c>
      <c r="P12" s="42">
        <f t="shared" si="0"/>
        <v>0</v>
      </c>
      <c r="Q12" s="54">
        <v>0</v>
      </c>
      <c r="R12" s="53" t="e">
        <f>I45/P12</f>
        <v>#DIV/0!</v>
      </c>
      <c r="S12" s="12">
        <v>0</v>
      </c>
      <c r="T12" s="2"/>
    </row>
    <row r="13" spans="1:20" ht="12.75" customHeight="1" x14ac:dyDescent="0.25">
      <c r="A13" s="59" t="s">
        <v>9</v>
      </c>
      <c r="B13" s="60"/>
      <c r="C13" s="38">
        <v>6</v>
      </c>
      <c r="D13" s="38">
        <v>0</v>
      </c>
      <c r="E13" s="38">
        <v>0</v>
      </c>
      <c r="F13" s="38">
        <v>0</v>
      </c>
      <c r="G13" s="38">
        <v>0</v>
      </c>
      <c r="H13" s="38">
        <v>0</v>
      </c>
      <c r="I13" s="38">
        <v>0</v>
      </c>
      <c r="J13" s="38">
        <v>0</v>
      </c>
      <c r="K13" s="38">
        <v>0</v>
      </c>
      <c r="L13" s="38">
        <v>0</v>
      </c>
      <c r="M13" s="38">
        <v>0</v>
      </c>
      <c r="N13" s="38">
        <v>0</v>
      </c>
      <c r="O13" s="38">
        <v>0</v>
      </c>
      <c r="P13" s="42">
        <f t="shared" si="0"/>
        <v>6</v>
      </c>
      <c r="Q13" s="54">
        <v>6</v>
      </c>
      <c r="R13" s="79">
        <f>J45/P13</f>
        <v>16.5</v>
      </c>
      <c r="S13" s="12">
        <v>22.64</v>
      </c>
      <c r="T13" s="2"/>
    </row>
    <row r="14" spans="1:20" ht="12.75" customHeight="1" x14ac:dyDescent="0.25">
      <c r="A14" s="59" t="s">
        <v>11</v>
      </c>
      <c r="B14" s="60"/>
      <c r="C14" s="38">
        <v>0</v>
      </c>
      <c r="D14" s="38">
        <v>0</v>
      </c>
      <c r="E14" s="38">
        <v>0</v>
      </c>
      <c r="F14" s="38">
        <v>0</v>
      </c>
      <c r="G14" s="38">
        <v>0</v>
      </c>
      <c r="H14" s="38">
        <v>0</v>
      </c>
      <c r="I14" s="38">
        <v>0</v>
      </c>
      <c r="J14" s="38">
        <v>0</v>
      </c>
      <c r="K14" s="38">
        <v>0</v>
      </c>
      <c r="L14" s="38">
        <v>0</v>
      </c>
      <c r="M14" s="38">
        <v>0</v>
      </c>
      <c r="N14" s="38">
        <v>0</v>
      </c>
      <c r="O14" s="38">
        <v>0</v>
      </c>
      <c r="P14" s="42">
        <f t="shared" si="0"/>
        <v>0</v>
      </c>
      <c r="Q14" s="54">
        <v>0</v>
      </c>
      <c r="R14" s="53" t="e">
        <f>K45/P14</f>
        <v>#DIV/0!</v>
      </c>
      <c r="S14" s="12">
        <v>0</v>
      </c>
      <c r="T14" s="2"/>
    </row>
    <row r="15" spans="1:20" ht="12.75" customHeight="1" x14ac:dyDescent="0.25">
      <c r="A15" s="59" t="s">
        <v>7</v>
      </c>
      <c r="B15" s="60"/>
      <c r="C15" s="38">
        <v>0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0</v>
      </c>
      <c r="M15" s="38">
        <v>0</v>
      </c>
      <c r="N15" s="38">
        <v>0</v>
      </c>
      <c r="O15" s="38">
        <v>0</v>
      </c>
      <c r="P15" s="42">
        <f t="shared" si="0"/>
        <v>0</v>
      </c>
      <c r="Q15" s="54">
        <v>0</v>
      </c>
      <c r="R15" s="53" t="e">
        <f>L45/P15</f>
        <v>#DIV/0!</v>
      </c>
      <c r="S15" s="12">
        <v>0</v>
      </c>
      <c r="T15" s="2"/>
    </row>
    <row r="16" spans="1:20" ht="12.75" customHeight="1" x14ac:dyDescent="0.25">
      <c r="A16" s="57" t="s">
        <v>3</v>
      </c>
      <c r="B16" s="58"/>
      <c r="C16" s="40">
        <f t="shared" ref="C16:K16" si="1">SUM(C6:C15)/10</f>
        <v>1</v>
      </c>
      <c r="D16" s="40">
        <f t="shared" si="1"/>
        <v>0</v>
      </c>
      <c r="E16" s="40">
        <f t="shared" si="1"/>
        <v>0</v>
      </c>
      <c r="F16" s="41">
        <f t="shared" si="1"/>
        <v>0</v>
      </c>
      <c r="G16" s="40">
        <f t="shared" si="1"/>
        <v>0</v>
      </c>
      <c r="H16" s="40">
        <f t="shared" si="1"/>
        <v>0</v>
      </c>
      <c r="I16" s="40">
        <f t="shared" si="1"/>
        <v>0</v>
      </c>
      <c r="J16" s="40">
        <f t="shared" si="1"/>
        <v>0</v>
      </c>
      <c r="K16" s="40">
        <f t="shared" si="1"/>
        <v>0</v>
      </c>
      <c r="L16" s="40">
        <f>SUM(L6:L15)/8</f>
        <v>0</v>
      </c>
      <c r="M16" s="40">
        <f>SUM(M6:M15)/4</f>
        <v>0</v>
      </c>
      <c r="N16" s="40">
        <f>SUM(N6:N15)/2</f>
        <v>0</v>
      </c>
      <c r="O16" s="40">
        <f>SUM(O6:O15)/2</f>
        <v>0</v>
      </c>
      <c r="P16" s="40">
        <f>SUM(P6:P15)</f>
        <v>10</v>
      </c>
      <c r="Q16" s="13">
        <f>P16/2</f>
        <v>5</v>
      </c>
      <c r="R16" s="53">
        <f>M45/P16</f>
        <v>9.9</v>
      </c>
      <c r="S16" s="14">
        <f>SUM(S6:S15)</f>
        <v>41.620000000000005</v>
      </c>
      <c r="T16" s="2"/>
    </row>
    <row r="17" spans="1:20" ht="10.050000000000001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15"/>
      <c r="Q17" s="2"/>
      <c r="R17" s="16"/>
      <c r="S17" s="2"/>
      <c r="T17" s="2"/>
    </row>
    <row r="18" spans="1:20" ht="15.6" x14ac:dyDescent="0.3">
      <c r="A18" s="35" t="s">
        <v>31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15"/>
      <c r="Q18" s="52"/>
      <c r="R18" s="16"/>
      <c r="S18" s="2"/>
      <c r="T18" s="2"/>
    </row>
    <row r="19" spans="1:20" ht="10.050000000000001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15"/>
      <c r="Q19" s="2"/>
      <c r="R19" s="43"/>
      <c r="S19" s="48"/>
      <c r="T19" s="2"/>
    </row>
    <row r="20" spans="1:20" ht="12.75" customHeight="1" x14ac:dyDescent="0.25">
      <c r="A20" s="76" t="s">
        <v>1</v>
      </c>
      <c r="B20" s="77"/>
      <c r="C20" s="8">
        <v>1</v>
      </c>
      <c r="D20" s="8">
        <v>2</v>
      </c>
      <c r="E20" s="8">
        <v>3</v>
      </c>
      <c r="F20" s="8">
        <v>4</v>
      </c>
      <c r="G20" s="8">
        <v>5</v>
      </c>
      <c r="H20" s="8">
        <v>6</v>
      </c>
      <c r="I20" s="8">
        <v>7</v>
      </c>
      <c r="J20" s="8">
        <v>8</v>
      </c>
      <c r="K20" s="8">
        <v>9</v>
      </c>
      <c r="L20" s="8" t="s">
        <v>16</v>
      </c>
      <c r="M20" s="8" t="s">
        <v>17</v>
      </c>
      <c r="N20" s="8" t="s">
        <v>23</v>
      </c>
      <c r="O20" s="8" t="s">
        <v>18</v>
      </c>
      <c r="P20" s="8" t="s">
        <v>2</v>
      </c>
      <c r="Q20" s="31"/>
      <c r="R20" s="45"/>
      <c r="S20" s="48"/>
      <c r="T20" s="2"/>
    </row>
    <row r="21" spans="1:20" ht="12.75" customHeight="1" x14ac:dyDescent="0.25">
      <c r="A21" s="59" t="s">
        <v>27</v>
      </c>
      <c r="B21" s="60"/>
      <c r="C21" s="38">
        <v>0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8">
        <v>0</v>
      </c>
      <c r="M21" s="38">
        <v>0</v>
      </c>
      <c r="N21" s="38">
        <v>0</v>
      </c>
      <c r="O21" s="38">
        <v>0</v>
      </c>
      <c r="P21" s="42">
        <f t="shared" ref="P21:P30" si="2">SUM(C21:O21)</f>
        <v>0</v>
      </c>
      <c r="Q21" s="17"/>
      <c r="R21" s="46"/>
      <c r="S21" s="50"/>
      <c r="T21" s="2"/>
    </row>
    <row r="22" spans="1:20" ht="12.75" customHeight="1" x14ac:dyDescent="0.25">
      <c r="A22" s="59" t="s">
        <v>8</v>
      </c>
      <c r="B22" s="60"/>
      <c r="C22" s="38">
        <v>0</v>
      </c>
      <c r="D22" s="38">
        <v>0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8">
        <v>0</v>
      </c>
      <c r="M22" s="38">
        <v>0</v>
      </c>
      <c r="N22" s="38">
        <v>0</v>
      </c>
      <c r="O22" s="38">
        <v>0</v>
      </c>
      <c r="P22" s="42">
        <f t="shared" si="2"/>
        <v>0</v>
      </c>
      <c r="Q22" s="30"/>
      <c r="R22" s="47"/>
      <c r="S22" s="33"/>
      <c r="T22" s="16"/>
    </row>
    <row r="23" spans="1:20" ht="12.75" customHeight="1" x14ac:dyDescent="0.25">
      <c r="A23" s="59" t="s">
        <v>26</v>
      </c>
      <c r="B23" s="60"/>
      <c r="C23" s="78">
        <v>0</v>
      </c>
      <c r="D23" s="38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8">
        <v>0</v>
      </c>
      <c r="L23" s="38">
        <v>0</v>
      </c>
      <c r="M23" s="38">
        <v>0</v>
      </c>
      <c r="N23" s="38">
        <v>0</v>
      </c>
      <c r="O23" s="38">
        <v>0</v>
      </c>
      <c r="P23" s="42">
        <f t="shared" si="2"/>
        <v>0</v>
      </c>
      <c r="Q23" s="28"/>
      <c r="R23" s="47"/>
      <c r="S23" s="33"/>
      <c r="T23" s="16"/>
    </row>
    <row r="24" spans="1:20" ht="12.75" customHeight="1" x14ac:dyDescent="0.25">
      <c r="A24" s="59" t="s">
        <v>10</v>
      </c>
      <c r="B24" s="60"/>
      <c r="C24" s="38">
        <v>0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38">
        <v>0</v>
      </c>
      <c r="L24" s="38">
        <v>0</v>
      </c>
      <c r="M24" s="38">
        <v>0</v>
      </c>
      <c r="N24" s="38">
        <v>0</v>
      </c>
      <c r="O24" s="38">
        <v>0</v>
      </c>
      <c r="P24" s="42">
        <f t="shared" si="2"/>
        <v>0</v>
      </c>
      <c r="Q24" s="28"/>
      <c r="R24" s="47"/>
      <c r="S24" s="33"/>
      <c r="T24" s="16"/>
    </row>
    <row r="25" spans="1:20" ht="12.75" customHeight="1" x14ac:dyDescent="0.25">
      <c r="A25" s="59" t="s">
        <v>6</v>
      </c>
      <c r="B25" s="60"/>
      <c r="C25" s="38">
        <v>0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8">
        <v>0</v>
      </c>
      <c r="N25" s="38">
        <v>0</v>
      </c>
      <c r="O25" s="38">
        <v>0</v>
      </c>
      <c r="P25" s="42">
        <f t="shared" si="2"/>
        <v>0</v>
      </c>
      <c r="Q25" s="29"/>
      <c r="R25" s="44"/>
      <c r="S25" s="33"/>
      <c r="T25" s="16"/>
    </row>
    <row r="26" spans="1:20" ht="12.75" customHeight="1" x14ac:dyDescent="0.25">
      <c r="A26" s="59" t="s">
        <v>28</v>
      </c>
      <c r="B26" s="60"/>
      <c r="C26" s="38">
        <v>0</v>
      </c>
      <c r="D26" s="38">
        <v>0</v>
      </c>
      <c r="E26" s="38">
        <v>0</v>
      </c>
      <c r="F26" s="38">
        <v>0</v>
      </c>
      <c r="G26" s="38">
        <v>0</v>
      </c>
      <c r="H26" s="38">
        <v>0</v>
      </c>
      <c r="I26" s="38">
        <v>0</v>
      </c>
      <c r="J26" s="38">
        <v>0</v>
      </c>
      <c r="K26" s="38">
        <v>0</v>
      </c>
      <c r="L26" s="38">
        <v>0</v>
      </c>
      <c r="M26" s="38">
        <v>0</v>
      </c>
      <c r="N26" s="38">
        <v>0</v>
      </c>
      <c r="O26" s="38">
        <v>0</v>
      </c>
      <c r="P26" s="42">
        <f t="shared" si="2"/>
        <v>0</v>
      </c>
      <c r="Q26" s="29"/>
      <c r="R26" s="47"/>
      <c r="S26" s="51"/>
      <c r="T26" s="16"/>
    </row>
    <row r="27" spans="1:20" ht="12.75" customHeight="1" x14ac:dyDescent="0.25">
      <c r="A27" s="59" t="s">
        <v>25</v>
      </c>
      <c r="B27" s="60"/>
      <c r="C27" s="38">
        <v>0</v>
      </c>
      <c r="D27" s="38">
        <v>0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8">
        <v>0</v>
      </c>
      <c r="M27" s="38">
        <v>0</v>
      </c>
      <c r="N27" s="38">
        <v>0</v>
      </c>
      <c r="O27" s="38">
        <v>0</v>
      </c>
      <c r="P27" s="42">
        <f t="shared" si="2"/>
        <v>0</v>
      </c>
      <c r="Q27" s="32"/>
      <c r="R27" s="32"/>
      <c r="S27" s="51"/>
      <c r="T27" s="16"/>
    </row>
    <row r="28" spans="1:20" ht="12.75" customHeight="1" x14ac:dyDescent="0.25">
      <c r="A28" s="59" t="s">
        <v>9</v>
      </c>
      <c r="B28" s="60"/>
      <c r="C28" s="38">
        <v>1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8">
        <v>0</v>
      </c>
      <c r="M28" s="38">
        <v>0</v>
      </c>
      <c r="N28" s="38">
        <v>0</v>
      </c>
      <c r="O28" s="38">
        <v>0</v>
      </c>
      <c r="P28" s="42">
        <f t="shared" si="2"/>
        <v>1</v>
      </c>
      <c r="Q28" s="34"/>
      <c r="R28" s="37"/>
      <c r="S28" s="37"/>
      <c r="T28" s="16"/>
    </row>
    <row r="29" spans="1:20" ht="12.75" customHeight="1" x14ac:dyDescent="0.25">
      <c r="A29" s="59" t="s">
        <v>11</v>
      </c>
      <c r="B29" s="60"/>
      <c r="C29" s="38">
        <v>0</v>
      </c>
      <c r="D29" s="38">
        <v>0</v>
      </c>
      <c r="E29" s="38">
        <v>0</v>
      </c>
      <c r="F29" s="38">
        <v>0</v>
      </c>
      <c r="G29" s="38">
        <v>0</v>
      </c>
      <c r="H29" s="38">
        <v>0</v>
      </c>
      <c r="I29" s="38">
        <v>0</v>
      </c>
      <c r="J29" s="38">
        <v>0</v>
      </c>
      <c r="K29" s="38">
        <v>0</v>
      </c>
      <c r="L29" s="38">
        <v>0</v>
      </c>
      <c r="M29" s="38">
        <v>0</v>
      </c>
      <c r="N29" s="38">
        <v>0</v>
      </c>
      <c r="O29" s="38">
        <v>0</v>
      </c>
      <c r="P29" s="42">
        <f t="shared" si="2"/>
        <v>0</v>
      </c>
      <c r="Q29" s="32"/>
      <c r="R29" s="23"/>
      <c r="S29" s="16"/>
      <c r="T29" s="16"/>
    </row>
    <row r="30" spans="1:20" ht="12.75" customHeight="1" x14ac:dyDescent="0.25">
      <c r="A30" s="59" t="s">
        <v>7</v>
      </c>
      <c r="B30" s="60"/>
      <c r="C30" s="38">
        <v>0</v>
      </c>
      <c r="D30" s="38">
        <v>0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38">
        <v>0</v>
      </c>
      <c r="L30" s="38">
        <v>0</v>
      </c>
      <c r="M30" s="38">
        <v>0</v>
      </c>
      <c r="N30" s="38">
        <v>0</v>
      </c>
      <c r="O30" s="38">
        <v>0</v>
      </c>
      <c r="P30" s="42">
        <f t="shared" si="2"/>
        <v>0</v>
      </c>
      <c r="Q30" s="24"/>
      <c r="R30" s="20"/>
      <c r="S30" s="16"/>
      <c r="T30" s="16"/>
    </row>
    <row r="31" spans="1:20" ht="12.75" customHeight="1" x14ac:dyDescent="0.25">
      <c r="A31" s="57" t="s">
        <v>3</v>
      </c>
      <c r="B31" s="58"/>
      <c r="C31" s="39">
        <f t="shared" ref="C31:K31" si="3">SUM(C21:C30)/10</f>
        <v>0.1</v>
      </c>
      <c r="D31" s="39">
        <f t="shared" si="3"/>
        <v>0</v>
      </c>
      <c r="E31" s="39">
        <f t="shared" si="3"/>
        <v>0</v>
      </c>
      <c r="F31" s="49">
        <f t="shared" si="3"/>
        <v>0</v>
      </c>
      <c r="G31" s="39">
        <f t="shared" si="3"/>
        <v>0</v>
      </c>
      <c r="H31" s="39">
        <f t="shared" si="3"/>
        <v>0</v>
      </c>
      <c r="I31" s="39">
        <f t="shared" si="3"/>
        <v>0</v>
      </c>
      <c r="J31" s="39">
        <f t="shared" si="3"/>
        <v>0</v>
      </c>
      <c r="K31" s="39">
        <f t="shared" si="3"/>
        <v>0</v>
      </c>
      <c r="L31" s="39">
        <f>SUM(L21:L30)/8</f>
        <v>0</v>
      </c>
      <c r="M31" s="39">
        <f>SUM(M21:M30)/4</f>
        <v>0</v>
      </c>
      <c r="N31" s="39">
        <f>SUM(N21:N30)/2</f>
        <v>0</v>
      </c>
      <c r="O31" s="39">
        <f>SUM(O21:O30)/2</f>
        <v>0</v>
      </c>
      <c r="P31" s="39">
        <f>SUM(P21:P30)</f>
        <v>1</v>
      </c>
      <c r="Q31" s="19"/>
      <c r="R31" s="19"/>
      <c r="S31" s="16"/>
      <c r="T31" s="16"/>
    </row>
    <row r="32" spans="1:20" ht="12.75" customHeight="1" x14ac:dyDescent="0.3">
      <c r="A32" s="6"/>
      <c r="B32" s="6"/>
      <c r="C32" s="6"/>
      <c r="D32" s="6"/>
      <c r="E32" s="2"/>
      <c r="F32" s="2"/>
      <c r="G32" s="2"/>
      <c r="H32" s="2"/>
      <c r="I32" s="2"/>
      <c r="J32" s="2"/>
      <c r="K32" s="2"/>
      <c r="L32" s="2"/>
      <c r="M32" s="15"/>
      <c r="N32" s="2"/>
      <c r="O32" s="2"/>
      <c r="P32" s="31"/>
      <c r="Q32" s="19"/>
      <c r="R32" s="19"/>
      <c r="S32" s="16"/>
      <c r="T32" s="16"/>
    </row>
    <row r="33" spans="1:20" ht="12.75" customHeight="1" x14ac:dyDescent="0.3">
      <c r="A33" s="35" t="s">
        <v>32</v>
      </c>
      <c r="B33" s="6"/>
      <c r="C33" s="6"/>
      <c r="D33" s="6"/>
      <c r="E33" s="2"/>
      <c r="F33" s="2"/>
      <c r="G33" s="2"/>
      <c r="H33" s="2"/>
      <c r="I33" s="2"/>
      <c r="J33" s="2"/>
      <c r="K33" s="2"/>
      <c r="L33" s="2"/>
      <c r="M33" s="15"/>
      <c r="N33" s="2"/>
      <c r="O33" s="2"/>
      <c r="P33" s="31"/>
      <c r="Q33" s="19"/>
      <c r="R33" s="19"/>
      <c r="S33" s="16"/>
      <c r="T33" s="16"/>
    </row>
    <row r="34" spans="1:20" ht="7.2" customHeight="1" x14ac:dyDescent="0.25">
      <c r="A34" s="2"/>
      <c r="B34" s="2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6"/>
      <c r="Q34" s="16"/>
      <c r="R34" s="16"/>
      <c r="S34" s="16"/>
      <c r="T34" s="16"/>
    </row>
    <row r="35" spans="1:20" ht="15.75" customHeight="1" x14ac:dyDescent="0.25">
      <c r="A35" s="61" t="s">
        <v>12</v>
      </c>
      <c r="B35" s="62"/>
      <c r="C35" s="18" t="s">
        <v>27</v>
      </c>
      <c r="D35" s="18" t="s">
        <v>8</v>
      </c>
      <c r="E35" s="18" t="s">
        <v>26</v>
      </c>
      <c r="F35" s="18" t="s">
        <v>10</v>
      </c>
      <c r="G35" s="18" t="s">
        <v>6</v>
      </c>
      <c r="H35" s="18" t="s">
        <v>28</v>
      </c>
      <c r="I35" s="18" t="s">
        <v>25</v>
      </c>
      <c r="J35" s="18" t="s">
        <v>9</v>
      </c>
      <c r="K35" s="18" t="s">
        <v>11</v>
      </c>
      <c r="L35" s="18" t="s">
        <v>7</v>
      </c>
      <c r="M35" s="67" t="s">
        <v>13</v>
      </c>
      <c r="N35" s="66"/>
      <c r="O35" s="16"/>
      <c r="P35" s="30"/>
      <c r="Q35" s="16"/>
      <c r="R35" s="16"/>
      <c r="S35" s="16"/>
      <c r="T35" s="16"/>
    </row>
    <row r="36" spans="1:20" ht="12.75" customHeight="1" x14ac:dyDescent="0.25">
      <c r="A36" s="72">
        <v>1</v>
      </c>
      <c r="B36" s="73"/>
      <c r="C36" s="38">
        <v>0</v>
      </c>
      <c r="D36" s="38">
        <v>0</v>
      </c>
      <c r="E36" s="78">
        <v>0</v>
      </c>
      <c r="F36" s="38">
        <v>0</v>
      </c>
      <c r="G36" s="38">
        <v>0</v>
      </c>
      <c r="H36" s="38">
        <v>0</v>
      </c>
      <c r="I36" s="38">
        <v>0</v>
      </c>
      <c r="J36" s="38">
        <v>99</v>
      </c>
      <c r="K36" s="38">
        <v>0</v>
      </c>
      <c r="L36" s="38">
        <v>0</v>
      </c>
      <c r="M36" s="65">
        <f t="shared" ref="M36:M41" si="4">SUM(C36:L36)</f>
        <v>99</v>
      </c>
      <c r="N36" s="66"/>
      <c r="O36" s="16"/>
      <c r="P36" s="28"/>
      <c r="Q36" s="2"/>
      <c r="R36" s="2"/>
      <c r="S36" s="2"/>
      <c r="T36" s="2"/>
    </row>
    <row r="37" spans="1:20" ht="12.75" customHeight="1" x14ac:dyDescent="0.25">
      <c r="A37" s="72">
        <v>2</v>
      </c>
      <c r="B37" s="73"/>
      <c r="C37" s="38">
        <v>0</v>
      </c>
      <c r="D37" s="38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  <c r="L37" s="38">
        <v>0</v>
      </c>
      <c r="M37" s="65">
        <f t="shared" si="4"/>
        <v>0</v>
      </c>
      <c r="N37" s="66"/>
      <c r="O37" s="16"/>
      <c r="P37" s="28"/>
      <c r="Q37" s="2"/>
      <c r="R37" s="2"/>
      <c r="S37" s="2"/>
      <c r="T37" s="2"/>
    </row>
    <row r="38" spans="1:20" ht="12.75" customHeight="1" x14ac:dyDescent="0.25">
      <c r="A38" s="72">
        <v>3</v>
      </c>
      <c r="B38" s="73"/>
      <c r="C38" s="38">
        <v>0</v>
      </c>
      <c r="D38" s="38">
        <v>0</v>
      </c>
      <c r="E38" s="38">
        <v>0</v>
      </c>
      <c r="F38" s="38">
        <v>0</v>
      </c>
      <c r="G38" s="38">
        <v>0</v>
      </c>
      <c r="H38" s="38">
        <v>0</v>
      </c>
      <c r="I38" s="38">
        <v>0</v>
      </c>
      <c r="J38" s="38">
        <v>0</v>
      </c>
      <c r="K38" s="38">
        <v>0</v>
      </c>
      <c r="L38" s="38">
        <v>0</v>
      </c>
      <c r="M38" s="65">
        <f t="shared" si="4"/>
        <v>0</v>
      </c>
      <c r="N38" s="66"/>
      <c r="O38" s="16"/>
      <c r="P38" s="29"/>
      <c r="Q38" s="2"/>
      <c r="R38" s="2"/>
      <c r="S38" s="2"/>
      <c r="T38" s="2"/>
    </row>
    <row r="39" spans="1:20" ht="12.75" customHeight="1" x14ac:dyDescent="0.25">
      <c r="A39" s="72">
        <v>4</v>
      </c>
      <c r="B39" s="73"/>
      <c r="C39" s="38">
        <v>0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65">
        <f t="shared" si="4"/>
        <v>0</v>
      </c>
      <c r="N39" s="66"/>
      <c r="O39" s="16"/>
      <c r="P39" s="29"/>
      <c r="Q39" s="2"/>
      <c r="R39" s="2"/>
      <c r="S39" s="2"/>
      <c r="T39" s="2"/>
    </row>
    <row r="40" spans="1:20" ht="12.75" customHeight="1" x14ac:dyDescent="0.25">
      <c r="A40" s="72">
        <v>5</v>
      </c>
      <c r="B40" s="73"/>
      <c r="C40" s="38">
        <v>0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65">
        <f t="shared" si="4"/>
        <v>0</v>
      </c>
      <c r="N40" s="66"/>
      <c r="O40" s="16"/>
      <c r="P40" s="32"/>
      <c r="Q40" s="2"/>
      <c r="R40" s="2"/>
      <c r="S40" s="2"/>
      <c r="T40" s="2"/>
    </row>
    <row r="41" spans="1:20" ht="12.75" customHeight="1" x14ac:dyDescent="0.25">
      <c r="A41" s="21"/>
      <c r="B41" s="22">
        <v>6</v>
      </c>
      <c r="C41" s="38">
        <v>0</v>
      </c>
      <c r="D41" s="38">
        <v>0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38">
        <v>0</v>
      </c>
      <c r="K41" s="38">
        <v>0</v>
      </c>
      <c r="L41" s="38">
        <v>0</v>
      </c>
      <c r="M41" s="65">
        <f t="shared" si="4"/>
        <v>0</v>
      </c>
      <c r="N41" s="66"/>
      <c r="O41" s="16"/>
      <c r="P41" s="34"/>
      <c r="Q41" s="2"/>
      <c r="R41" s="2"/>
      <c r="S41" s="2"/>
      <c r="T41" s="2"/>
    </row>
    <row r="42" spans="1:20" ht="12.75" customHeight="1" x14ac:dyDescent="0.25">
      <c r="A42" s="61">
        <v>7</v>
      </c>
      <c r="B42" s="62"/>
      <c r="C42" s="38">
        <v>0</v>
      </c>
      <c r="D42" s="38">
        <v>0</v>
      </c>
      <c r="E42" s="38">
        <v>0</v>
      </c>
      <c r="F42" s="38">
        <v>0</v>
      </c>
      <c r="G42" s="38">
        <v>0</v>
      </c>
      <c r="H42" s="38">
        <v>0</v>
      </c>
      <c r="I42" s="38">
        <v>0</v>
      </c>
      <c r="J42" s="38">
        <v>0</v>
      </c>
      <c r="K42" s="38">
        <v>0</v>
      </c>
      <c r="L42" s="38">
        <v>0</v>
      </c>
      <c r="M42" s="65">
        <f t="shared" ref="M42:M47" si="5">SUM(C42:L42)</f>
        <v>0</v>
      </c>
      <c r="N42" s="66"/>
      <c r="O42" s="16"/>
      <c r="P42" s="32"/>
      <c r="Q42" s="2"/>
      <c r="R42" s="2"/>
      <c r="S42" s="2"/>
      <c r="T42" s="2"/>
    </row>
    <row r="43" spans="1:20" ht="12.75" customHeight="1" x14ac:dyDescent="0.25">
      <c r="A43" s="61">
        <v>8</v>
      </c>
      <c r="B43" s="62"/>
      <c r="C43" s="38">
        <v>0</v>
      </c>
      <c r="D43" s="38">
        <v>0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38">
        <v>0</v>
      </c>
      <c r="K43" s="38">
        <v>0</v>
      </c>
      <c r="L43" s="38">
        <v>0</v>
      </c>
      <c r="M43" s="65">
        <f t="shared" si="5"/>
        <v>0</v>
      </c>
      <c r="N43" s="66"/>
      <c r="O43" s="16"/>
      <c r="P43" s="24"/>
      <c r="Q43" s="2"/>
      <c r="R43" s="2"/>
      <c r="S43" s="2"/>
      <c r="T43" s="2"/>
    </row>
    <row r="44" spans="1:20" ht="12.75" customHeight="1" x14ac:dyDescent="0.25">
      <c r="A44" s="61">
        <v>9</v>
      </c>
      <c r="B44" s="71"/>
      <c r="C44" s="38">
        <v>0</v>
      </c>
      <c r="D44" s="38">
        <v>0</v>
      </c>
      <c r="E44" s="38">
        <v>0</v>
      </c>
      <c r="F44" s="38">
        <v>0</v>
      </c>
      <c r="G44" s="38">
        <v>0</v>
      </c>
      <c r="H44" s="38">
        <v>0</v>
      </c>
      <c r="I44" s="38">
        <v>0</v>
      </c>
      <c r="J44" s="38">
        <v>0</v>
      </c>
      <c r="K44" s="38">
        <v>0</v>
      </c>
      <c r="L44" s="38">
        <v>0</v>
      </c>
      <c r="M44" s="65">
        <f t="shared" si="5"/>
        <v>0</v>
      </c>
      <c r="N44" s="66"/>
      <c r="O44" s="16"/>
      <c r="P44" s="19"/>
      <c r="Q44" s="2"/>
      <c r="R44" s="2"/>
      <c r="S44" s="2"/>
      <c r="T44" s="2"/>
    </row>
    <row r="45" spans="1:20" ht="12.75" customHeight="1" x14ac:dyDescent="0.25">
      <c r="A45" s="68" t="s">
        <v>22</v>
      </c>
      <c r="B45" s="70"/>
      <c r="C45" s="56">
        <f t="shared" ref="C45:L45" si="6">SUM(C36:C44)+C56</f>
        <v>0</v>
      </c>
      <c r="D45" s="56">
        <f t="shared" si="6"/>
        <v>0</v>
      </c>
      <c r="E45" s="56">
        <f t="shared" si="6"/>
        <v>0</v>
      </c>
      <c r="F45" s="56">
        <f t="shared" si="6"/>
        <v>0</v>
      </c>
      <c r="G45" s="56">
        <f t="shared" si="6"/>
        <v>0</v>
      </c>
      <c r="H45" s="56">
        <f t="shared" si="6"/>
        <v>0</v>
      </c>
      <c r="I45" s="56">
        <f t="shared" si="6"/>
        <v>0</v>
      </c>
      <c r="J45" s="56">
        <f>SUM(J36:J44)+J56</f>
        <v>99</v>
      </c>
      <c r="K45" s="56">
        <f t="shared" si="6"/>
        <v>0</v>
      </c>
      <c r="L45" s="56">
        <f t="shared" si="6"/>
        <v>0</v>
      </c>
      <c r="M45" s="65">
        <f t="shared" si="5"/>
        <v>99</v>
      </c>
      <c r="N45" s="66"/>
      <c r="O45" s="16"/>
      <c r="P45" s="19"/>
      <c r="Q45" s="2"/>
      <c r="R45" s="2"/>
      <c r="S45" s="2"/>
      <c r="T45" s="2"/>
    </row>
    <row r="46" spans="1:20" ht="13.8" customHeight="1" x14ac:dyDescent="0.25">
      <c r="A46" s="63" t="s">
        <v>14</v>
      </c>
      <c r="B46" s="64"/>
      <c r="C46" s="25">
        <v>3500</v>
      </c>
      <c r="D46" s="25">
        <v>3500</v>
      </c>
      <c r="E46" s="25">
        <v>3500</v>
      </c>
      <c r="F46" s="25">
        <v>3500</v>
      </c>
      <c r="G46" s="25">
        <v>3500</v>
      </c>
      <c r="H46" s="25">
        <v>3500</v>
      </c>
      <c r="I46" s="25">
        <v>3500</v>
      </c>
      <c r="J46" s="25">
        <v>3500</v>
      </c>
      <c r="K46" s="25">
        <v>3500</v>
      </c>
      <c r="L46" s="25">
        <v>3500</v>
      </c>
      <c r="M46" s="65">
        <f t="shared" si="5"/>
        <v>35000</v>
      </c>
      <c r="N46" s="66"/>
      <c r="O46" s="16"/>
      <c r="P46" s="16"/>
      <c r="Q46" s="2"/>
      <c r="R46" s="2"/>
      <c r="S46" s="2"/>
      <c r="T46" s="2"/>
    </row>
    <row r="47" spans="1:20" ht="12.75" customHeight="1" x14ac:dyDescent="0.25">
      <c r="A47" s="68" t="s">
        <v>15</v>
      </c>
      <c r="B47" s="69"/>
      <c r="C47" s="26">
        <f t="shared" ref="C47:L47" si="7">C45-C46</f>
        <v>-3500</v>
      </c>
      <c r="D47" s="26">
        <f t="shared" si="7"/>
        <v>-3500</v>
      </c>
      <c r="E47" s="26">
        <f t="shared" si="7"/>
        <v>-3500</v>
      </c>
      <c r="F47" s="26">
        <f t="shared" si="7"/>
        <v>-3500</v>
      </c>
      <c r="G47" s="26">
        <f t="shared" si="7"/>
        <v>-3500</v>
      </c>
      <c r="H47" s="26">
        <f t="shared" si="7"/>
        <v>-3500</v>
      </c>
      <c r="I47" s="26">
        <f t="shared" si="7"/>
        <v>-3500</v>
      </c>
      <c r="J47" s="26">
        <f t="shared" si="7"/>
        <v>-3401</v>
      </c>
      <c r="K47" s="26">
        <f t="shared" si="7"/>
        <v>-3500</v>
      </c>
      <c r="L47" s="26">
        <f t="shared" si="7"/>
        <v>-3500</v>
      </c>
      <c r="M47" s="65">
        <f t="shared" si="5"/>
        <v>-34901</v>
      </c>
      <c r="N47" s="66"/>
      <c r="O47" s="16"/>
      <c r="P47" s="16"/>
      <c r="Q47" s="2"/>
      <c r="R47" s="2"/>
      <c r="S47" s="2"/>
      <c r="T47" s="2"/>
    </row>
    <row r="48" spans="1:20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36"/>
      <c r="R48" s="36"/>
      <c r="S48" s="36"/>
      <c r="T48" s="36"/>
    </row>
    <row r="49" spans="1:20" ht="12.75" customHeight="1" x14ac:dyDescent="0.3">
      <c r="A49" s="6" t="s">
        <v>30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36"/>
      <c r="R49" s="36"/>
      <c r="S49" s="36"/>
      <c r="T49" s="36"/>
    </row>
    <row r="50" spans="1:20" ht="6.6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37"/>
      <c r="R50" s="37"/>
      <c r="S50" s="37"/>
      <c r="T50" s="37"/>
    </row>
    <row r="51" spans="1:20" x14ac:dyDescent="0.25">
      <c r="A51" s="61" t="s">
        <v>12</v>
      </c>
      <c r="B51" s="62"/>
      <c r="C51" s="18" t="s">
        <v>27</v>
      </c>
      <c r="D51" s="18" t="s">
        <v>8</v>
      </c>
      <c r="E51" s="18" t="s">
        <v>26</v>
      </c>
      <c r="F51" s="18" t="s">
        <v>10</v>
      </c>
      <c r="G51" s="18" t="s">
        <v>6</v>
      </c>
      <c r="H51" s="18" t="s">
        <v>28</v>
      </c>
      <c r="I51" s="18" t="s">
        <v>25</v>
      </c>
      <c r="J51" s="18" t="s">
        <v>9</v>
      </c>
      <c r="K51" s="18" t="s">
        <v>11</v>
      </c>
      <c r="L51" s="18" t="s">
        <v>7</v>
      </c>
      <c r="M51" s="67" t="s">
        <v>29</v>
      </c>
      <c r="N51" s="66"/>
      <c r="O51" s="2"/>
      <c r="P51" s="2"/>
      <c r="Q51" s="37"/>
      <c r="R51" s="37"/>
      <c r="S51" s="37"/>
      <c r="T51" s="37"/>
    </row>
    <row r="52" spans="1:20" ht="13.8" x14ac:dyDescent="0.25">
      <c r="A52" s="61" t="s">
        <v>19</v>
      </c>
      <c r="B52" s="62"/>
      <c r="C52" s="38">
        <v>0</v>
      </c>
      <c r="D52" s="38">
        <v>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8">
        <v>0</v>
      </c>
      <c r="L52" s="38">
        <v>0</v>
      </c>
      <c r="M52" s="65">
        <f>SUM(C52:L52)</f>
        <v>0</v>
      </c>
      <c r="N52" s="66"/>
      <c r="O52" s="2"/>
      <c r="P52" s="2"/>
      <c r="Q52" s="37"/>
      <c r="R52" s="37"/>
      <c r="S52" s="37"/>
      <c r="T52" s="37"/>
    </row>
    <row r="53" spans="1:20" ht="13.8" x14ac:dyDescent="0.25">
      <c r="A53" s="61" t="s">
        <v>20</v>
      </c>
      <c r="B53" s="62"/>
      <c r="C53" s="38">
        <v>0</v>
      </c>
      <c r="D53" s="38">
        <v>0</v>
      </c>
      <c r="E53" s="38">
        <v>0</v>
      </c>
      <c r="F53" s="38">
        <v>0</v>
      </c>
      <c r="G53" s="38">
        <v>0</v>
      </c>
      <c r="H53" s="38">
        <v>0</v>
      </c>
      <c r="I53" s="38">
        <v>0</v>
      </c>
      <c r="J53" s="38">
        <v>0</v>
      </c>
      <c r="K53" s="38">
        <v>0</v>
      </c>
      <c r="L53" s="38">
        <v>0</v>
      </c>
      <c r="M53" s="65">
        <f>SUM(C53:L53)</f>
        <v>0</v>
      </c>
      <c r="N53" s="66"/>
      <c r="O53" s="2"/>
      <c r="P53" s="2"/>
      <c r="Q53" s="37"/>
      <c r="R53" s="37"/>
      <c r="S53" s="37"/>
      <c r="T53" s="37"/>
    </row>
    <row r="54" spans="1:20" ht="13.8" x14ac:dyDescent="0.25">
      <c r="A54" s="61" t="s">
        <v>24</v>
      </c>
      <c r="B54" s="62"/>
      <c r="C54" s="38">
        <v>0</v>
      </c>
      <c r="D54" s="38">
        <v>0</v>
      </c>
      <c r="E54" s="38">
        <v>0</v>
      </c>
      <c r="F54" s="38">
        <v>0</v>
      </c>
      <c r="G54" s="38">
        <v>0</v>
      </c>
      <c r="H54" s="38">
        <v>0</v>
      </c>
      <c r="I54" s="38">
        <v>0</v>
      </c>
      <c r="J54" s="38">
        <v>0</v>
      </c>
      <c r="K54" s="38">
        <v>0</v>
      </c>
      <c r="L54" s="38">
        <v>0</v>
      </c>
      <c r="M54" s="65">
        <f>SUM(C54:L54)</f>
        <v>0</v>
      </c>
      <c r="N54" s="66"/>
      <c r="O54" s="2"/>
      <c r="P54" s="2"/>
      <c r="Q54" s="37"/>
      <c r="R54" s="37"/>
      <c r="S54" s="37"/>
      <c r="T54" s="37"/>
    </row>
    <row r="55" spans="1:20" ht="13.8" x14ac:dyDescent="0.25">
      <c r="A55" s="61" t="s">
        <v>18</v>
      </c>
      <c r="B55" s="62"/>
      <c r="C55" s="38">
        <v>0</v>
      </c>
      <c r="D55" s="38">
        <v>0</v>
      </c>
      <c r="E55" s="38">
        <v>0</v>
      </c>
      <c r="F55" s="38">
        <v>0</v>
      </c>
      <c r="G55" s="38">
        <v>0</v>
      </c>
      <c r="H55" s="38">
        <v>0</v>
      </c>
      <c r="I55" s="38">
        <v>0</v>
      </c>
      <c r="J55" s="38">
        <v>0</v>
      </c>
      <c r="K55" s="38">
        <v>0</v>
      </c>
      <c r="L55" s="38">
        <v>0</v>
      </c>
      <c r="M55" s="65">
        <f>SUM(C55:L55)</f>
        <v>0</v>
      </c>
      <c r="N55" s="66"/>
      <c r="O55" s="2"/>
      <c r="P55" s="2"/>
      <c r="Q55" s="37"/>
      <c r="R55" s="37"/>
      <c r="S55" s="37"/>
      <c r="T55" s="37"/>
    </row>
    <row r="56" spans="1:20" ht="13.8" x14ac:dyDescent="0.25">
      <c r="A56" s="63" t="s">
        <v>21</v>
      </c>
      <c r="B56" s="64"/>
      <c r="C56" s="55">
        <f t="shared" ref="C56:L56" si="8">SUM(C52:C55)</f>
        <v>0</v>
      </c>
      <c r="D56" s="55">
        <f t="shared" si="8"/>
        <v>0</v>
      </c>
      <c r="E56" s="55">
        <f t="shared" si="8"/>
        <v>0</v>
      </c>
      <c r="F56" s="55">
        <f t="shared" si="8"/>
        <v>0</v>
      </c>
      <c r="G56" s="55">
        <f t="shared" si="8"/>
        <v>0</v>
      </c>
      <c r="H56" s="55">
        <f t="shared" si="8"/>
        <v>0</v>
      </c>
      <c r="I56" s="55">
        <f t="shared" si="8"/>
        <v>0</v>
      </c>
      <c r="J56" s="55">
        <f t="shared" si="8"/>
        <v>0</v>
      </c>
      <c r="K56" s="55">
        <f t="shared" si="8"/>
        <v>0</v>
      </c>
      <c r="L56" s="55">
        <f t="shared" si="8"/>
        <v>0</v>
      </c>
      <c r="M56" s="65">
        <f>SUM(C56:L56)</f>
        <v>0</v>
      </c>
      <c r="N56" s="66"/>
      <c r="O56" s="2"/>
      <c r="P56" s="2"/>
      <c r="Q56" s="37"/>
      <c r="R56" s="37"/>
      <c r="S56" s="37"/>
      <c r="T56" s="37"/>
    </row>
    <row r="57" spans="1:20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37"/>
      <c r="R57" s="37"/>
      <c r="S57" s="37"/>
      <c r="T57" s="37"/>
    </row>
    <row r="58" spans="1:20" x14ac:dyDescent="0.25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</row>
    <row r="59" spans="1:20" x14ac:dyDescent="0.25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</row>
  </sheetData>
  <mergeCells count="63">
    <mergeCell ref="A11:B11"/>
    <mergeCell ref="A12:B12"/>
    <mergeCell ref="A13:B13"/>
    <mergeCell ref="A37:B37"/>
    <mergeCell ref="A38:B38"/>
    <mergeCell ref="A35:B35"/>
    <mergeCell ref="A16:B16"/>
    <mergeCell ref="A36:B36"/>
    <mergeCell ref="A14:B14"/>
    <mergeCell ref="A15:B15"/>
    <mergeCell ref="A20:B20"/>
    <mergeCell ref="A21:B21"/>
    <mergeCell ref="A22:B22"/>
    <mergeCell ref="A23:B23"/>
    <mergeCell ref="A24:B24"/>
    <mergeCell ref="A25:B25"/>
    <mergeCell ref="A1:I1"/>
    <mergeCell ref="A3:B3"/>
    <mergeCell ref="A5:B5"/>
    <mergeCell ref="A6:B6"/>
    <mergeCell ref="A10:B10"/>
    <mergeCell ref="A7:B7"/>
    <mergeCell ref="A8:B8"/>
    <mergeCell ref="A9:B9"/>
    <mergeCell ref="M40:N40"/>
    <mergeCell ref="A40:B40"/>
    <mergeCell ref="M35:N35"/>
    <mergeCell ref="M36:N36"/>
    <mergeCell ref="M37:N37"/>
    <mergeCell ref="M38:N38"/>
    <mergeCell ref="M39:N39"/>
    <mergeCell ref="A39:B39"/>
    <mergeCell ref="A45:B45"/>
    <mergeCell ref="M41:N41"/>
    <mergeCell ref="M43:N43"/>
    <mergeCell ref="A44:B44"/>
    <mergeCell ref="A43:B43"/>
    <mergeCell ref="M44:N44"/>
    <mergeCell ref="M45:N45"/>
    <mergeCell ref="A42:B42"/>
    <mergeCell ref="M42:N42"/>
    <mergeCell ref="A53:B53"/>
    <mergeCell ref="M53:N53"/>
    <mergeCell ref="A46:B46"/>
    <mergeCell ref="A52:B52"/>
    <mergeCell ref="M52:N52"/>
    <mergeCell ref="M46:N46"/>
    <mergeCell ref="M47:N47"/>
    <mergeCell ref="M51:N51"/>
    <mergeCell ref="A51:B51"/>
    <mergeCell ref="A47:B47"/>
    <mergeCell ref="A54:B54"/>
    <mergeCell ref="A56:B56"/>
    <mergeCell ref="M56:N56"/>
    <mergeCell ref="A55:B55"/>
    <mergeCell ref="M55:N55"/>
    <mergeCell ref="M54:N54"/>
    <mergeCell ref="A31:B31"/>
    <mergeCell ref="A26:B26"/>
    <mergeCell ref="A27:B27"/>
    <mergeCell ref="A28:B28"/>
    <mergeCell ref="A29:B29"/>
    <mergeCell ref="A30:B30"/>
  </mergeCells>
  <phoneticPr fontId="1" type="noConversion"/>
  <pageMargins left="0.35433070866141736" right="0.35433070866141736" top="0.39370078740157483" bottom="0.39370078740157483" header="0.51181102362204722" footer="0.51181102362204722"/>
  <pageSetup paperSize="9" scale="80" orientation="landscape" r:id="rId1"/>
  <ignoredErrors>
    <ignoredError sqref="M36 M37:N44" formulaRange="1"/>
    <ignoredError sqref="R7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stat2526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Kratz</dc:creator>
  <cp:lastModifiedBy>Stefan Kratz</cp:lastModifiedBy>
  <cp:lastPrinted>2025-08-16T23:14:14Z</cp:lastPrinted>
  <dcterms:created xsi:type="dcterms:W3CDTF">2009-12-16T18:47:12Z</dcterms:created>
  <dcterms:modified xsi:type="dcterms:W3CDTF">2026-08-22T17:18:17Z</dcterms:modified>
</cp:coreProperties>
</file>